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_kao.DZ\Desktop\"/>
    </mc:Choice>
  </mc:AlternateContent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0" i="1" l="1"/>
  <c r="H19" i="1"/>
  <c r="H17" i="1"/>
  <c r="H16" i="1"/>
  <c r="H15" i="1"/>
  <c r="H14" i="1"/>
  <c r="H13" i="1"/>
  <c r="H12" i="1"/>
  <c r="H11" i="1"/>
  <c r="H10" i="1"/>
  <c r="H9" i="1"/>
  <c r="H7" i="1"/>
  <c r="H6" i="1"/>
  <c r="H8" i="1"/>
  <c r="H5" i="1"/>
  <c r="H4" i="1"/>
  <c r="H2" i="1"/>
  <c r="C20" i="1"/>
  <c r="D20" i="1"/>
  <c r="G20" i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4" i="1"/>
  <c r="F4" i="1" s="1"/>
  <c r="B20" i="1"/>
  <c r="F20" i="1" l="1"/>
  <c r="E20" i="1"/>
</calcChain>
</file>

<file path=xl/sharedStrings.xml><?xml version="1.0" encoding="utf-8"?>
<sst xmlns="http://schemas.openxmlformats.org/spreadsheetml/2006/main" count="29" uniqueCount="29">
  <si>
    <t>李莹</t>
  </si>
  <si>
    <t>梁静芬</t>
  </si>
  <si>
    <t>张利</t>
  </si>
  <si>
    <t>刘义</t>
  </si>
  <si>
    <t>彭浪</t>
  </si>
  <si>
    <t>欧海涛</t>
  </si>
  <si>
    <t>张立曙</t>
  </si>
  <si>
    <t>范国芬</t>
  </si>
  <si>
    <t>陈明华</t>
  </si>
  <si>
    <t>冯凌云</t>
  </si>
  <si>
    <t>许振华</t>
  </si>
  <si>
    <t>杜欢</t>
  </si>
  <si>
    <t>姓名</t>
  </si>
  <si>
    <t>徐俊</t>
  </si>
  <si>
    <t>游晓</t>
  </si>
  <si>
    <t>袁媛</t>
  </si>
  <si>
    <t>王闯</t>
  </si>
  <si>
    <t>上海鼎特适贸易有限公司</t>
    <phoneticPr fontId="4" type="noConversion"/>
  </si>
  <si>
    <t>单位：人民币元</t>
    <phoneticPr fontId="4" type="noConversion"/>
  </si>
  <si>
    <t>2016年奖金明细表</t>
    <phoneticPr fontId="4" type="noConversion"/>
  </si>
  <si>
    <t>合计</t>
    <phoneticPr fontId="4" type="noConversion"/>
  </si>
  <si>
    <t>2016年工资</t>
    <phoneticPr fontId="4" type="noConversion"/>
  </si>
  <si>
    <t>2016年公司奖金</t>
    <phoneticPr fontId="4" type="noConversion"/>
  </si>
  <si>
    <t>2016年业绩奖金</t>
    <phoneticPr fontId="4" type="noConversion"/>
  </si>
  <si>
    <t>2016年奖金合计</t>
    <phoneticPr fontId="4" type="noConversion"/>
  </si>
  <si>
    <t>2016年总年薪</t>
    <phoneticPr fontId="4" type="noConversion"/>
  </si>
  <si>
    <t>2015年总年薪</t>
    <phoneticPr fontId="4" type="noConversion"/>
  </si>
  <si>
    <t>备注</t>
    <phoneticPr fontId="4" type="noConversion"/>
  </si>
  <si>
    <t>2016.07.01入职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</si>
</sst>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新細明體"/>
      <family val="2"/>
      <charset val="134"/>
      <scheme val="minor"/>
    </font>
    <font>
      <sz val="12"/>
      <name val="宋体"/>
    </font>
    <font>
      <sz val="11"/>
      <color theme="1"/>
      <name val="新細明體"/>
      <scheme val="minor"/>
    </font>
    <font>
      <sz val="11"/>
      <color theme="1"/>
      <name val="Tahoma"/>
      <family val="2"/>
    </font>
    <font>
      <sz val="9"/>
      <name val="新細明體"/>
      <family val="2"/>
      <charset val="134"/>
      <scheme val="minor"/>
    </font>
    <font>
      <sz val="12"/>
      <color theme="1"/>
      <name val="新細明體"/>
      <family val="2"/>
      <charset val="134"/>
      <scheme val="minor"/>
    </font>
    <font>
      <sz val="18"/>
      <color theme="1"/>
      <name val="新細明體"/>
      <family val="2"/>
      <charset val="134"/>
      <scheme val="minor"/>
    </font>
    <font>
      <sz val="12"/>
      <color theme="1"/>
      <name val="新細明體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新細明體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0">
    <xf numFmtId="0" fontId="0" fillId="0" borderId="0" xfId="0">
      <alignment vertical="center"/>
    </xf>
    <xf numFmtId="0" fontId="8" fillId="2" borderId="1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1" applyFont="1" applyFill="1" applyBorder="1"/>
    <xf numFmtId="0" fontId="9" fillId="0" borderId="0" xfId="0" applyFont="1">
      <alignment vertical="center"/>
    </xf>
    <xf numFmtId="31" fontId="7" fillId="0" borderId="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7">
    <cellStyle name="一般" xfId="0" builtinId="0"/>
    <cellStyle name="常规 10" xfId="5"/>
    <cellStyle name="常规 11" xfId="6"/>
    <cellStyle name="常规 12" xfId="7"/>
    <cellStyle name="常规 13" xfId="8"/>
    <cellStyle name="常规 14" xfId="9"/>
    <cellStyle name="常规 15" xfId="4"/>
    <cellStyle name="常规 16" xfId="1"/>
    <cellStyle name="常规 2" xfId="2"/>
    <cellStyle name="常规 2 2" xfId="3"/>
    <cellStyle name="常规 2 2 2" xfId="10"/>
    <cellStyle name="常规 2 2 3" xfId="11"/>
    <cellStyle name="常规 2 2 3 2" xfId="12"/>
    <cellStyle name="常规 2 3" xfId="13"/>
    <cellStyle name="常规 2 4" xfId="14"/>
    <cellStyle name="常规 2 4 2" xfId="15"/>
    <cellStyle name="常规 3" xfId="16"/>
    <cellStyle name="常规 3 2" xfId="17"/>
    <cellStyle name="常规 3 3" xfId="18"/>
    <cellStyle name="常规 3 3 2" xfId="19"/>
    <cellStyle name="常规 4" xfId="20"/>
    <cellStyle name="常规 5" xfId="21"/>
    <cellStyle name="常规 6" xfId="22"/>
    <cellStyle name="常规 6 2" xfId="23"/>
    <cellStyle name="常规 7" xfId="24"/>
    <cellStyle name="常规 8" xfId="25"/>
    <cellStyle name="常规 9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70" zoomScaleNormal="70" workbookViewId="0">
      <selection activeCell="F8" sqref="F8"/>
    </sheetView>
  </sheetViews>
  <sheetFormatPr defaultRowHeight="25.5" customHeight="1"/>
  <cols>
    <col min="2" max="2" width="17.28515625" customWidth="1"/>
    <col min="3" max="3" width="18.42578125" customWidth="1"/>
    <col min="4" max="4" width="20.42578125" customWidth="1"/>
    <col min="5" max="5" width="19.28515625" customWidth="1"/>
    <col min="6" max="6" width="17.7109375" customWidth="1"/>
    <col min="7" max="7" width="15.7109375" customWidth="1"/>
    <col min="8" max="8" width="18.140625" customWidth="1"/>
  </cols>
  <sheetData>
    <row r="1" spans="1:8" ht="25.5" customHeight="1">
      <c r="A1" s="7" t="s">
        <v>17</v>
      </c>
      <c r="B1" s="7"/>
      <c r="C1" s="7"/>
      <c r="D1" s="7"/>
      <c r="E1" s="7"/>
      <c r="F1" s="7"/>
      <c r="G1" s="7"/>
      <c r="H1" s="7"/>
    </row>
    <row r="2" spans="1:8" ht="25.5" customHeight="1">
      <c r="D2" s="8" t="s">
        <v>19</v>
      </c>
      <c r="E2" s="9"/>
      <c r="G2" t="s">
        <v>18</v>
      </c>
      <c r="H2">
        <f>4.60616406</f>
        <v>4.6061640600000002</v>
      </c>
    </row>
    <row r="3" spans="1:8" s="5" customFormat="1" ht="34.5" customHeight="1">
      <c r="A3" s="1" t="s">
        <v>12</v>
      </c>
      <c r="B3" s="1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</row>
    <row r="4" spans="1:8" s="5" customFormat="1" ht="25.5" customHeight="1">
      <c r="A4" s="1" t="s">
        <v>8</v>
      </c>
      <c r="B4" s="2">
        <v>246396</v>
      </c>
      <c r="C4" s="3">
        <v>18999</v>
      </c>
      <c r="D4" s="3">
        <v>54812.29</v>
      </c>
      <c r="E4" s="3">
        <f>SUM(C4:D4)</f>
        <v>73811.290000000008</v>
      </c>
      <c r="F4" s="3">
        <f>B4+E4</f>
        <v>320207.29000000004</v>
      </c>
      <c r="G4" s="4">
        <v>320000</v>
      </c>
      <c r="H4" s="3">
        <f>G4*H2</f>
        <v>1473972.4992</v>
      </c>
    </row>
    <row r="5" spans="1:8" s="5" customFormat="1" ht="25.5" customHeight="1">
      <c r="A5" s="1" t="s">
        <v>10</v>
      </c>
      <c r="B5" s="2">
        <v>140400</v>
      </c>
      <c r="C5" s="3">
        <v>7548</v>
      </c>
      <c r="D5" s="3">
        <v>25018</v>
      </c>
      <c r="E5" s="3">
        <f t="shared" ref="E5:E19" si="0">SUM(C5:D5)</f>
        <v>32566</v>
      </c>
      <c r="F5" s="3">
        <f t="shared" ref="F5:F19" si="1">B5+E5</f>
        <v>172966</v>
      </c>
      <c r="G5" s="4">
        <v>150520</v>
      </c>
      <c r="H5" s="3">
        <f>G5*H2</f>
        <v>693319.81431120005</v>
      </c>
    </row>
    <row r="6" spans="1:8" s="5" customFormat="1" ht="25.5" customHeight="1">
      <c r="A6" s="1" t="s">
        <v>9</v>
      </c>
      <c r="B6" s="2">
        <v>142896</v>
      </c>
      <c r="C6" s="3">
        <v>12624</v>
      </c>
      <c r="D6" s="3">
        <v>25301.919999999998</v>
      </c>
      <c r="E6" s="3">
        <f t="shared" si="0"/>
        <v>37925.919999999998</v>
      </c>
      <c r="F6" s="3">
        <f t="shared" si="1"/>
        <v>180821.91999999998</v>
      </c>
      <c r="G6" s="4">
        <v>182020</v>
      </c>
      <c r="H6" s="3">
        <f>G6*H2</f>
        <v>838413.9822012001</v>
      </c>
    </row>
    <row r="7" spans="1:8" s="5" customFormat="1" ht="25.5" customHeight="1">
      <c r="A7" s="1" t="s">
        <v>13</v>
      </c>
      <c r="B7" s="2">
        <v>118896</v>
      </c>
      <c r="C7" s="3">
        <v>11124</v>
      </c>
      <c r="D7" s="3">
        <v>23262.57</v>
      </c>
      <c r="E7" s="3">
        <f t="shared" si="0"/>
        <v>34386.57</v>
      </c>
      <c r="F7" s="3">
        <f t="shared" si="1"/>
        <v>153282.57</v>
      </c>
      <c r="G7" s="4">
        <v>150000</v>
      </c>
      <c r="H7" s="3">
        <f>G7*H2</f>
        <v>690924.60900000005</v>
      </c>
    </row>
    <row r="8" spans="1:8" s="5" customFormat="1" ht="25.5" customHeight="1">
      <c r="A8" s="1" t="s">
        <v>14</v>
      </c>
      <c r="B8" s="2">
        <v>90000</v>
      </c>
      <c r="C8" s="3">
        <v>6000</v>
      </c>
      <c r="D8" s="3">
        <v>4000</v>
      </c>
      <c r="E8" s="3">
        <f t="shared" si="0"/>
        <v>10000</v>
      </c>
      <c r="F8" s="3">
        <f t="shared" si="1"/>
        <v>100000</v>
      </c>
      <c r="G8" s="3"/>
      <c r="H8" s="3">
        <f t="shared" ref="H8" si="2">G8*H6</f>
        <v>0</v>
      </c>
    </row>
    <row r="9" spans="1:8" s="5" customFormat="1" ht="25.5" customHeight="1">
      <c r="A9" s="1" t="s">
        <v>11</v>
      </c>
      <c r="B9" s="2">
        <v>57600</v>
      </c>
      <c r="C9" s="3">
        <v>7500</v>
      </c>
      <c r="D9" s="3">
        <v>500</v>
      </c>
      <c r="E9" s="3">
        <f t="shared" si="0"/>
        <v>8000</v>
      </c>
      <c r="F9" s="3">
        <f t="shared" si="1"/>
        <v>65600</v>
      </c>
      <c r="G9" s="4">
        <v>63900</v>
      </c>
      <c r="H9" s="3">
        <f>G9*H2</f>
        <v>294333.88343400002</v>
      </c>
    </row>
    <row r="10" spans="1:8" s="5" customFormat="1" ht="25.5" customHeight="1">
      <c r="A10" s="1" t="s">
        <v>0</v>
      </c>
      <c r="B10" s="2">
        <v>80400</v>
      </c>
      <c r="C10" s="3">
        <v>9000</v>
      </c>
      <c r="D10" s="3">
        <v>1000</v>
      </c>
      <c r="E10" s="3">
        <f t="shared" si="0"/>
        <v>10000</v>
      </c>
      <c r="F10" s="3">
        <f t="shared" si="1"/>
        <v>90400</v>
      </c>
      <c r="G10" s="4">
        <v>89400</v>
      </c>
      <c r="H10" s="3">
        <f>G10*H2</f>
        <v>411791.066964</v>
      </c>
    </row>
    <row r="11" spans="1:8" s="5" customFormat="1" ht="25.5" customHeight="1">
      <c r="A11" s="1" t="s">
        <v>1</v>
      </c>
      <c r="B11" s="2">
        <v>40800</v>
      </c>
      <c r="C11" s="3">
        <v>7500</v>
      </c>
      <c r="D11" s="3"/>
      <c r="E11" s="3">
        <f t="shared" si="0"/>
        <v>7500</v>
      </c>
      <c r="F11" s="3">
        <f t="shared" si="1"/>
        <v>48300</v>
      </c>
      <c r="G11" s="4">
        <v>47100</v>
      </c>
      <c r="H11" s="3">
        <f>G11*H2</f>
        <v>216950.32722600002</v>
      </c>
    </row>
    <row r="12" spans="1:8" s="5" customFormat="1" ht="25.5" customHeight="1">
      <c r="A12" s="1" t="s">
        <v>15</v>
      </c>
      <c r="B12" s="2">
        <v>39600</v>
      </c>
      <c r="C12" s="3">
        <v>7500</v>
      </c>
      <c r="D12" s="3"/>
      <c r="E12" s="3">
        <f t="shared" si="0"/>
        <v>7500</v>
      </c>
      <c r="F12" s="3">
        <f t="shared" si="1"/>
        <v>47100</v>
      </c>
      <c r="G12" s="4">
        <v>45900</v>
      </c>
      <c r="H12" s="3">
        <f>G12*H2</f>
        <v>211422.93035400001</v>
      </c>
    </row>
    <row r="13" spans="1:8" s="5" customFormat="1" ht="25.5" customHeight="1">
      <c r="A13" s="1" t="s">
        <v>3</v>
      </c>
      <c r="B13" s="2">
        <v>68400</v>
      </c>
      <c r="C13" s="3">
        <v>7500</v>
      </c>
      <c r="D13" s="3"/>
      <c r="E13" s="3">
        <f t="shared" si="0"/>
        <v>7500</v>
      </c>
      <c r="F13" s="3">
        <f t="shared" si="1"/>
        <v>75900</v>
      </c>
      <c r="G13" s="4">
        <v>75900</v>
      </c>
      <c r="H13" s="3">
        <f>G13*H2</f>
        <v>349607.85215400002</v>
      </c>
    </row>
    <row r="14" spans="1:8" s="5" customFormat="1" ht="25.5" customHeight="1">
      <c r="A14" s="1" t="s">
        <v>2</v>
      </c>
      <c r="B14" s="2">
        <v>38400</v>
      </c>
      <c r="C14" s="3">
        <v>6000</v>
      </c>
      <c r="D14" s="3"/>
      <c r="E14" s="3">
        <f t="shared" si="0"/>
        <v>6000</v>
      </c>
      <c r="F14" s="3">
        <f t="shared" si="1"/>
        <v>44400</v>
      </c>
      <c r="G14" s="4">
        <v>42000</v>
      </c>
      <c r="H14" s="3">
        <f>G14*H2</f>
        <v>193458.89052000002</v>
      </c>
    </row>
    <row r="15" spans="1:8" s="5" customFormat="1" ht="25.5" customHeight="1">
      <c r="A15" s="1" t="s">
        <v>4</v>
      </c>
      <c r="B15" s="2">
        <v>36000</v>
      </c>
      <c r="C15" s="3">
        <v>6000</v>
      </c>
      <c r="D15" s="3"/>
      <c r="E15" s="3">
        <f t="shared" si="0"/>
        <v>6000</v>
      </c>
      <c r="F15" s="3">
        <f t="shared" si="1"/>
        <v>42000</v>
      </c>
      <c r="G15" s="4">
        <v>39060</v>
      </c>
      <c r="H15" s="3">
        <f>G15*H2</f>
        <v>179916.76818360001</v>
      </c>
    </row>
    <row r="16" spans="1:8" s="5" customFormat="1" ht="25.5" customHeight="1">
      <c r="A16" s="1" t="s">
        <v>5</v>
      </c>
      <c r="B16" s="2">
        <v>44400</v>
      </c>
      <c r="C16" s="3">
        <v>6000</v>
      </c>
      <c r="D16" s="3"/>
      <c r="E16" s="3">
        <f t="shared" si="0"/>
        <v>6000</v>
      </c>
      <c r="F16" s="3">
        <f t="shared" si="1"/>
        <v>50400</v>
      </c>
      <c r="G16" s="4">
        <v>47460</v>
      </c>
      <c r="H16" s="3">
        <f>G16*H2</f>
        <v>218608.54628760001</v>
      </c>
    </row>
    <row r="17" spans="1:8" s="5" customFormat="1" ht="25.5" customHeight="1">
      <c r="A17" s="1" t="s">
        <v>6</v>
      </c>
      <c r="B17" s="2">
        <v>44400</v>
      </c>
      <c r="C17" s="3">
        <v>6400</v>
      </c>
      <c r="D17" s="3"/>
      <c r="E17" s="3">
        <f t="shared" si="0"/>
        <v>6400</v>
      </c>
      <c r="F17" s="3">
        <f t="shared" si="1"/>
        <v>50800</v>
      </c>
      <c r="G17" s="4">
        <v>46260</v>
      </c>
      <c r="H17" s="3">
        <f>G17*H2</f>
        <v>213081.1494156</v>
      </c>
    </row>
    <row r="18" spans="1:8" s="5" customFormat="1" ht="25.5" customHeight="1">
      <c r="A18" s="1" t="s">
        <v>16</v>
      </c>
      <c r="B18" s="2">
        <v>21000</v>
      </c>
      <c r="C18" s="3">
        <v>2500</v>
      </c>
      <c r="D18" s="3"/>
      <c r="E18" s="3">
        <f t="shared" si="0"/>
        <v>2500</v>
      </c>
      <c r="F18" s="3">
        <f t="shared" si="1"/>
        <v>23500</v>
      </c>
      <c r="G18" s="3"/>
      <c r="H18" s="6" t="s">
        <v>28</v>
      </c>
    </row>
    <row r="19" spans="1:8" s="5" customFormat="1" ht="25.5" customHeight="1">
      <c r="A19" s="1" t="s">
        <v>7</v>
      </c>
      <c r="B19" s="2">
        <v>32400</v>
      </c>
      <c r="C19" s="3">
        <v>4000</v>
      </c>
      <c r="D19" s="3"/>
      <c r="E19" s="3">
        <f t="shared" si="0"/>
        <v>4000</v>
      </c>
      <c r="F19" s="3">
        <f t="shared" si="1"/>
        <v>36400</v>
      </c>
      <c r="G19" s="4">
        <v>36660</v>
      </c>
      <c r="H19" s="3">
        <f>G19*H2</f>
        <v>168861.97443960002</v>
      </c>
    </row>
    <row r="20" spans="1:8" s="5" customFormat="1" ht="25.5" customHeight="1">
      <c r="A20" s="1" t="s">
        <v>20</v>
      </c>
      <c r="B20" s="3">
        <f>SUM(B4:B19)</f>
        <v>1241988</v>
      </c>
      <c r="C20" s="3">
        <f t="shared" ref="C20:G20" si="3">SUM(C4:C19)</f>
        <v>126195</v>
      </c>
      <c r="D20" s="3">
        <f t="shared" si="3"/>
        <v>133894.78</v>
      </c>
      <c r="E20" s="3">
        <f t="shared" si="3"/>
        <v>260089.78000000003</v>
      </c>
      <c r="F20" s="3">
        <f t="shared" si="3"/>
        <v>1502077.78</v>
      </c>
      <c r="G20" s="3">
        <f t="shared" si="3"/>
        <v>1336180</v>
      </c>
      <c r="H20" s="3">
        <f>G20*H2</f>
        <v>6154664.2936908007</v>
      </c>
    </row>
  </sheetData>
  <mergeCells count="2">
    <mergeCell ref="A1:H1"/>
    <mergeCell ref="D2:E2"/>
  </mergeCells>
  <phoneticPr fontId="4" type="noConversion"/>
  <pageMargins left="0.55000000000000004" right="0.25" top="0.27" bottom="0.24" header="0.27" footer="0.25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DingZing</cp:lastModifiedBy>
  <cp:lastPrinted>2017-01-12T02:04:11Z</cp:lastPrinted>
  <dcterms:created xsi:type="dcterms:W3CDTF">2016-12-27T01:21:57Z</dcterms:created>
  <dcterms:modified xsi:type="dcterms:W3CDTF">2017-01-12T06:06:57Z</dcterms:modified>
</cp:coreProperties>
</file>