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0" windowWidth="19395" windowHeight="7830"/>
  </bookViews>
  <sheets>
    <sheet name="ALL" sheetId="1" r:id="rId1"/>
  </sheets>
  <definedNames>
    <definedName name="_xlnm.Print_Titles" localSheetId="0">ALL!$16:$16</definedName>
  </definedNames>
  <calcPr calcId="125725" fullCalcOnLoad="1"/>
</workbook>
</file>

<file path=xl/calcChain.xml><?xml version="1.0" encoding="utf-8"?>
<calcChain xmlns="http://schemas.openxmlformats.org/spreadsheetml/2006/main">
  <c r="F20" i="1"/>
  <c r="H19"/>
  <c r="G19"/>
  <c r="I19" s="1"/>
  <c r="G18"/>
  <c r="H18" s="1"/>
  <c r="H20" s="1"/>
  <c r="I17"/>
  <c r="H17"/>
  <c r="G17"/>
  <c r="F7"/>
  <c r="I6"/>
  <c r="H6"/>
  <c r="G6"/>
  <c r="H5"/>
  <c r="G5"/>
  <c r="I5" s="1"/>
  <c r="G4"/>
  <c r="H4" s="1"/>
  <c r="G20" l="1"/>
  <c r="I4"/>
  <c r="G7"/>
  <c r="I18"/>
  <c r="I20" s="1"/>
  <c r="H7" l="1"/>
  <c r="I7" s="1"/>
</calcChain>
</file>

<file path=xl/comments1.xml><?xml version="1.0" encoding="utf-8"?>
<comments xmlns="http://schemas.openxmlformats.org/spreadsheetml/2006/main">
  <authors>
    <author>TSSLocal</author>
  </authors>
  <commentList>
    <comment ref="C17" authorId="0">
      <text>
        <r>
          <rPr>
            <b/>
            <sz val="14"/>
            <color indexed="10"/>
            <rFont val="新細明體"/>
            <family val="1"/>
            <charset val="136"/>
          </rPr>
          <t>出讓人資料務必填寫正確，這關係到券商填寫證券交易稅單，資料有誤是無法完成交割，切記!</t>
        </r>
      </text>
    </comment>
  </commentList>
</comments>
</file>

<file path=xl/sharedStrings.xml><?xml version="1.0" encoding="utf-8"?>
<sst xmlns="http://schemas.openxmlformats.org/spreadsheetml/2006/main" count="68" uniqueCount="63">
  <si>
    <r>
      <t>鼎基先進材料股份有限公司興櫃股票交割資料</t>
    </r>
    <r>
      <rPr>
        <b/>
        <sz val="18"/>
        <rFont val="Arial"/>
        <family val="2"/>
      </rPr>
      <t>(</t>
    </r>
    <r>
      <rPr>
        <b/>
        <sz val="18"/>
        <rFont val="新細明體"/>
        <family val="1"/>
        <charset val="136"/>
      </rPr>
      <t>股票代號：</t>
    </r>
    <r>
      <rPr>
        <b/>
        <sz val="18"/>
        <rFont val="Arial"/>
        <family val="2"/>
      </rPr>
      <t>6585)</t>
    </r>
    <phoneticPr fontId="3" type="noConversion"/>
  </si>
  <si>
    <t>一、承銷商認購明細</t>
    <phoneticPr fontId="3" type="noConversion"/>
  </si>
  <si>
    <t>證券商</t>
    <phoneticPr fontId="3" type="noConversion"/>
  </si>
  <si>
    <t>聯絡人</t>
    <phoneticPr fontId="3" type="noConversion"/>
  </si>
  <si>
    <t>電話</t>
    <phoneticPr fontId="3" type="noConversion"/>
  </si>
  <si>
    <r>
      <t>每股認購價</t>
    </r>
    <r>
      <rPr>
        <sz val="12"/>
        <rFont val="Arial"/>
        <family val="2"/>
      </rPr>
      <t>(</t>
    </r>
    <r>
      <rPr>
        <sz val="12"/>
        <rFont val="新細明體"/>
        <family val="1"/>
        <charset val="136"/>
      </rPr>
      <t>元</t>
    </r>
    <r>
      <rPr>
        <sz val="12"/>
        <rFont val="Arial"/>
        <family val="2"/>
      </rPr>
      <t>)</t>
    </r>
    <phoneticPr fontId="3" type="noConversion"/>
  </si>
  <si>
    <r>
      <t xml:space="preserve">認購張數
</t>
    </r>
    <r>
      <rPr>
        <sz val="12"/>
        <rFont val="Arial"/>
        <family val="2"/>
      </rPr>
      <t>(</t>
    </r>
    <r>
      <rPr>
        <sz val="12"/>
        <rFont val="新細明體"/>
        <family val="1"/>
        <charset val="136"/>
      </rPr>
      <t>張</t>
    </r>
    <r>
      <rPr>
        <sz val="12"/>
        <rFont val="Arial"/>
        <family val="2"/>
      </rPr>
      <t>)</t>
    </r>
    <phoneticPr fontId="3" type="noConversion"/>
  </si>
  <si>
    <r>
      <t xml:space="preserve">認購總價款
</t>
    </r>
    <r>
      <rPr>
        <sz val="12"/>
        <rFont val="Arial"/>
        <family val="2"/>
      </rPr>
      <t>(</t>
    </r>
    <r>
      <rPr>
        <sz val="12"/>
        <rFont val="新細明體"/>
        <family val="1"/>
        <charset val="136"/>
      </rPr>
      <t>元</t>
    </r>
    <r>
      <rPr>
        <sz val="12"/>
        <rFont val="Arial"/>
        <family val="2"/>
      </rPr>
      <t>)</t>
    </r>
    <phoneticPr fontId="3" type="noConversion"/>
  </si>
  <si>
    <r>
      <t xml:space="preserve">證券交易稅
</t>
    </r>
    <r>
      <rPr>
        <sz val="12"/>
        <rFont val="Arial"/>
        <family val="2"/>
      </rPr>
      <t>(</t>
    </r>
    <r>
      <rPr>
        <sz val="12"/>
        <rFont val="新細明體"/>
        <family val="1"/>
        <charset val="136"/>
      </rPr>
      <t>元</t>
    </r>
    <r>
      <rPr>
        <sz val="12"/>
        <rFont val="Arial"/>
        <family val="2"/>
      </rPr>
      <t>)</t>
    </r>
    <phoneticPr fontId="3" type="noConversion"/>
  </si>
  <si>
    <r>
      <t>扣除證交稅後股款</t>
    </r>
    <r>
      <rPr>
        <sz val="12"/>
        <rFont val="Arial"/>
        <family val="2"/>
      </rPr>
      <t>(</t>
    </r>
    <r>
      <rPr>
        <sz val="12"/>
        <rFont val="新細明體"/>
        <family val="1"/>
        <charset val="136"/>
      </rPr>
      <t>元</t>
    </r>
    <r>
      <rPr>
        <sz val="12"/>
        <rFont val="Arial"/>
        <family val="2"/>
      </rPr>
      <t>)</t>
    </r>
    <phoneticPr fontId="3" type="noConversion"/>
  </si>
  <si>
    <t>MAIL</t>
    <phoneticPr fontId="3" type="noConversion"/>
  </si>
  <si>
    <t>主辦：第一金證券</t>
    <phoneticPr fontId="3" type="noConversion"/>
  </si>
  <si>
    <t>錢惠君</t>
    <phoneticPr fontId="3" type="noConversion"/>
  </si>
  <si>
    <t>02-2537-9788</t>
    <phoneticPr fontId="3" type="noConversion"/>
  </si>
  <si>
    <t>cherry.chien@ftsi.com.tw</t>
    <phoneticPr fontId="3" type="noConversion"/>
  </si>
  <si>
    <t>協辦：元大證券</t>
    <phoneticPr fontId="3" type="noConversion"/>
  </si>
  <si>
    <t>投保中心</t>
    <phoneticPr fontId="3" type="noConversion"/>
  </si>
  <si>
    <t>蔡燕綾</t>
    <phoneticPr fontId="3" type="noConversion"/>
  </si>
  <si>
    <t>02-2712-8020#115</t>
    <phoneticPr fontId="3" type="noConversion"/>
  </si>
  <si>
    <t>emily@sfipc.org.tw</t>
    <phoneticPr fontId="3" type="noConversion"/>
  </si>
  <si>
    <t>合計</t>
    <phoneticPr fontId="3" type="noConversion"/>
  </si>
  <si>
    <t>二、公司基本資料</t>
    <phoneticPr fontId="3" type="noConversion"/>
  </si>
  <si>
    <t>公司名稱：鼎基先進材料股份有限公司</t>
    <phoneticPr fontId="3" type="noConversion"/>
  </si>
  <si>
    <t>統一編號：81486019</t>
    <phoneticPr fontId="3" type="noConversion"/>
  </si>
  <si>
    <t>公司地址：高雄市小港區北林路8之1號</t>
    <phoneticPr fontId="3" type="noConversion"/>
  </si>
  <si>
    <r>
      <t>E-mail</t>
    </r>
    <r>
      <rPr>
        <sz val="12"/>
        <rFont val="細明體"/>
        <family val="3"/>
        <charset val="136"/>
      </rPr>
      <t>：</t>
    </r>
    <r>
      <rPr>
        <sz val="12"/>
        <rFont val="Arial"/>
        <family val="2"/>
      </rPr>
      <t>moore8008@dingzing.com.tw</t>
    </r>
    <phoneticPr fontId="3" type="noConversion"/>
  </si>
  <si>
    <t>聯絡人：黃彬禎財務長</t>
    <phoneticPr fontId="3" type="noConversion"/>
  </si>
  <si>
    <t>電話：07-807-0166 # 13306</t>
    <phoneticPr fontId="3" type="noConversion"/>
  </si>
  <si>
    <t>三、股務代理機構：第一金證券股份有限公司股務代理部</t>
    <phoneticPr fontId="3" type="noConversion"/>
  </si>
  <si>
    <t>地址：台北市中山區長安東路一段22號5樓</t>
    <phoneticPr fontId="3" type="noConversion"/>
  </si>
  <si>
    <r>
      <t>E-mail</t>
    </r>
    <r>
      <rPr>
        <sz val="12"/>
        <rFont val="細明體"/>
        <family val="3"/>
        <charset val="136"/>
      </rPr>
      <t>：</t>
    </r>
    <r>
      <rPr>
        <sz val="12"/>
        <rFont val="Arial"/>
        <family val="2"/>
      </rPr>
      <t>edware0527.chen@ftsi.com.tw</t>
    </r>
    <phoneticPr fontId="3" type="noConversion"/>
  </si>
  <si>
    <t>　　聯絡人：陳有信</t>
    <phoneticPr fontId="3" type="noConversion"/>
  </si>
  <si>
    <t>電話：(02)2563-5711#958</t>
    <phoneticPr fontId="3" type="noConversion"/>
  </si>
  <si>
    <r>
      <t>四、掛牌日期：</t>
    </r>
    <r>
      <rPr>
        <b/>
        <sz val="12"/>
        <color indexed="10"/>
        <rFont val="Arial"/>
        <family val="2"/>
      </rPr>
      <t>105</t>
    </r>
    <r>
      <rPr>
        <b/>
        <sz val="12"/>
        <color indexed="10"/>
        <rFont val="新細明體"/>
        <family val="1"/>
        <charset val="136"/>
      </rPr>
      <t>年</t>
    </r>
    <r>
      <rPr>
        <b/>
        <sz val="12"/>
        <color indexed="10"/>
        <rFont val="Arial"/>
        <family val="2"/>
      </rPr>
      <t>9</t>
    </r>
    <r>
      <rPr>
        <b/>
        <sz val="12"/>
        <color indexed="10"/>
        <rFont val="新細明體"/>
        <family val="1"/>
        <charset val="136"/>
      </rPr>
      <t>月</t>
    </r>
    <r>
      <rPr>
        <b/>
        <sz val="12"/>
        <color indexed="10"/>
        <rFont val="Arial"/>
        <family val="2"/>
      </rPr>
      <t>8</t>
    </r>
    <r>
      <rPr>
        <b/>
        <sz val="12"/>
        <color indexed="10"/>
        <rFont val="新細明體"/>
        <family val="1"/>
        <charset val="136"/>
      </rPr>
      <t>日　　匯款日期：</t>
    </r>
    <r>
      <rPr>
        <b/>
        <sz val="12"/>
        <color indexed="10"/>
        <rFont val="Arial"/>
        <family val="2"/>
      </rPr>
      <t>105</t>
    </r>
    <r>
      <rPr>
        <b/>
        <sz val="12"/>
        <color indexed="10"/>
        <rFont val="新細明體"/>
        <family val="1"/>
        <charset val="136"/>
      </rPr>
      <t>年</t>
    </r>
    <r>
      <rPr>
        <b/>
        <sz val="12"/>
        <color indexed="10"/>
        <rFont val="Arial"/>
        <family val="2"/>
      </rPr>
      <t>9</t>
    </r>
    <r>
      <rPr>
        <b/>
        <sz val="12"/>
        <color indexed="10"/>
        <rFont val="新細明體"/>
        <family val="1"/>
        <charset val="136"/>
      </rPr>
      <t>月</t>
    </r>
    <r>
      <rPr>
        <b/>
        <sz val="12"/>
        <color indexed="10"/>
        <rFont val="Arial"/>
        <family val="2"/>
      </rPr>
      <t>2</t>
    </r>
    <r>
      <rPr>
        <b/>
        <sz val="12"/>
        <color indexed="10"/>
        <rFont val="新細明體"/>
        <family val="1"/>
        <charset val="136"/>
      </rPr>
      <t>日上午</t>
    </r>
    <r>
      <rPr>
        <b/>
        <sz val="12"/>
        <color indexed="10"/>
        <rFont val="Arial"/>
        <family val="2"/>
      </rPr>
      <t>10:00</t>
    </r>
    <r>
      <rPr>
        <b/>
        <sz val="12"/>
        <color indexed="10"/>
        <rFont val="新細明體"/>
        <family val="1"/>
        <charset val="136"/>
      </rPr>
      <t>前　　交割日期：</t>
    </r>
    <r>
      <rPr>
        <b/>
        <sz val="12"/>
        <color indexed="10"/>
        <rFont val="Arial"/>
        <family val="2"/>
      </rPr>
      <t>105</t>
    </r>
    <r>
      <rPr>
        <b/>
        <sz val="12"/>
        <color indexed="10"/>
        <rFont val="新細明體"/>
        <family val="1"/>
        <charset val="136"/>
      </rPr>
      <t>年</t>
    </r>
    <r>
      <rPr>
        <b/>
        <sz val="12"/>
        <color indexed="10"/>
        <rFont val="Arial"/>
        <family val="2"/>
      </rPr>
      <t>9</t>
    </r>
    <r>
      <rPr>
        <b/>
        <sz val="12"/>
        <color indexed="10"/>
        <rFont val="新細明體"/>
        <family val="1"/>
        <charset val="136"/>
      </rPr>
      <t>月</t>
    </r>
    <r>
      <rPr>
        <b/>
        <sz val="12"/>
        <color indexed="10"/>
        <rFont val="Arial"/>
        <family val="2"/>
      </rPr>
      <t>2</t>
    </r>
    <r>
      <rPr>
        <b/>
        <sz val="12"/>
        <color indexed="10"/>
        <rFont val="新細明體"/>
        <family val="1"/>
        <charset val="136"/>
      </rPr>
      <t>日上午</t>
    </r>
    <r>
      <rPr>
        <b/>
        <sz val="12"/>
        <color indexed="10"/>
        <rFont val="Arial"/>
        <family val="2"/>
      </rPr>
      <t>11:00</t>
    </r>
    <phoneticPr fontId="3" type="noConversion"/>
  </si>
  <si>
    <t>五、股票出讓人及匯款資料</t>
    <phoneticPr fontId="3" type="noConversion"/>
  </si>
  <si>
    <t>是否為內部人</t>
    <phoneticPr fontId="3" type="noConversion"/>
  </si>
  <si>
    <t>受讓人</t>
    <phoneticPr fontId="3" type="noConversion"/>
  </si>
  <si>
    <t>出讓人</t>
    <phoneticPr fontId="3" type="noConversion"/>
  </si>
  <si>
    <t>身份證字號
或統一編號</t>
    <phoneticPr fontId="3" type="noConversion"/>
  </si>
  <si>
    <r>
      <t>出讓股數</t>
    </r>
    <r>
      <rPr>
        <b/>
        <sz val="12"/>
        <rFont val="Arial"/>
        <family val="2"/>
      </rPr>
      <t/>
    </r>
    <phoneticPr fontId="3" type="noConversion"/>
  </si>
  <si>
    <r>
      <t>認購總價款</t>
    </r>
    <r>
      <rPr>
        <sz val="12"/>
        <rFont val="Arial"/>
        <family val="2"/>
      </rPr>
      <t>(</t>
    </r>
    <r>
      <rPr>
        <sz val="12"/>
        <rFont val="新細明體"/>
        <family val="1"/>
        <charset val="136"/>
      </rPr>
      <t>元</t>
    </r>
    <r>
      <rPr>
        <sz val="12"/>
        <rFont val="Arial"/>
        <family val="2"/>
      </rPr>
      <t>)</t>
    </r>
  </si>
  <si>
    <r>
      <t>證券交易稅</t>
    </r>
    <r>
      <rPr>
        <sz val="12"/>
        <rFont val="Arial"/>
        <family val="2"/>
      </rPr>
      <t>(</t>
    </r>
    <r>
      <rPr>
        <sz val="12"/>
        <rFont val="新細明體"/>
        <family val="1"/>
        <charset val="136"/>
      </rPr>
      <t>元</t>
    </r>
    <r>
      <rPr>
        <sz val="12"/>
        <rFont val="Arial"/>
        <family val="2"/>
      </rPr>
      <t>)</t>
    </r>
  </si>
  <si>
    <r>
      <t>扣除證交稅後股款</t>
    </r>
    <r>
      <rPr>
        <sz val="12"/>
        <rFont val="Arial"/>
        <family val="2"/>
      </rPr>
      <t>(</t>
    </r>
    <r>
      <rPr>
        <sz val="12"/>
        <rFont val="新細明體"/>
        <family val="1"/>
        <charset val="136"/>
      </rPr>
      <t>元</t>
    </r>
    <r>
      <rPr>
        <sz val="12"/>
        <rFont val="Arial"/>
        <family val="2"/>
      </rPr>
      <t>)</t>
    </r>
  </si>
  <si>
    <t>收款銀行</t>
    <phoneticPr fontId="3" type="noConversion"/>
  </si>
  <si>
    <t>分行</t>
    <phoneticPr fontId="3" type="noConversion"/>
  </si>
  <si>
    <t>收款人帳號</t>
    <phoneticPr fontId="3" type="noConversion"/>
  </si>
  <si>
    <t>出讓人地址</t>
    <phoneticPr fontId="3" type="noConversion"/>
  </si>
  <si>
    <t>是</t>
    <phoneticPr fontId="3" type="noConversion"/>
  </si>
  <si>
    <t>第一金證券</t>
    <phoneticPr fontId="3" type="noConversion"/>
  </si>
  <si>
    <t>林勳臺</t>
    <phoneticPr fontId="3" type="noConversion"/>
  </si>
  <si>
    <t>U101099063</t>
  </si>
  <si>
    <t>高雄市小港區北林路８－１號</t>
  </si>
  <si>
    <t>元大證券</t>
    <phoneticPr fontId="3" type="noConversion"/>
  </si>
  <si>
    <t>李淑惠</t>
    <phoneticPr fontId="3" type="noConversion"/>
  </si>
  <si>
    <t>A200228681</t>
  </si>
  <si>
    <t>否</t>
    <phoneticPr fontId="3" type="noConversion"/>
  </si>
  <si>
    <t>平林佩錦</t>
  </si>
  <si>
    <t>U220764087</t>
  </si>
  <si>
    <t>高雄市苓雅區英祥街４０號３樓之３</t>
  </si>
  <si>
    <r>
      <t>券商應準備交割資料：</t>
    </r>
    <r>
      <rPr>
        <sz val="12"/>
        <rFont val="Arial"/>
        <family val="2"/>
      </rPr>
      <t>1.</t>
    </r>
    <r>
      <rPr>
        <sz val="12"/>
        <rFont val="細明體"/>
        <family val="3"/>
        <charset val="136"/>
      </rPr>
      <t>印鑑卡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券商之印鑑卡若留大小章，則亦需檢附所留小章之身分證影印本</t>
    </r>
    <r>
      <rPr>
        <sz val="12"/>
        <rFont val="Arial"/>
        <family val="2"/>
      </rPr>
      <t>)</t>
    </r>
    <r>
      <rPr>
        <sz val="12"/>
        <rFont val="細明體"/>
        <family val="3"/>
        <charset val="136"/>
      </rPr>
      <t>、</t>
    </r>
    <r>
      <rPr>
        <sz val="12"/>
        <rFont val="Arial"/>
        <family val="2"/>
      </rPr>
      <t>2.</t>
    </r>
    <r>
      <rPr>
        <sz val="12"/>
        <rFont val="細明體"/>
        <family val="3"/>
        <charset val="136"/>
      </rPr>
      <t>營利事業登記證影本或變更事項登記卡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擇一</t>
    </r>
    <r>
      <rPr>
        <sz val="12"/>
        <rFont val="Arial"/>
        <family val="2"/>
      </rPr>
      <t>)</t>
    </r>
    <r>
      <rPr>
        <sz val="12"/>
        <rFont val="細明體"/>
        <family val="3"/>
        <charset val="136"/>
      </rPr>
      <t>、</t>
    </r>
    <r>
      <rPr>
        <sz val="12"/>
        <rFont val="Arial"/>
        <family val="2"/>
      </rPr>
      <t>3.</t>
    </r>
    <r>
      <rPr>
        <sz val="12"/>
        <rFont val="細明體"/>
        <family val="3"/>
        <charset val="136"/>
      </rPr>
      <t>完稅證明</t>
    </r>
    <r>
      <rPr>
        <sz val="12"/>
        <rFont val="Arial"/>
        <family val="2"/>
      </rPr>
      <t>-</t>
    </r>
    <r>
      <rPr>
        <sz val="12"/>
        <rFont val="細明體"/>
        <family val="3"/>
        <charset val="136"/>
      </rPr>
      <t>稅單、</t>
    </r>
    <r>
      <rPr>
        <sz val="12"/>
        <rFont val="Arial"/>
        <family val="2"/>
      </rPr>
      <t>4.671(</t>
    </r>
    <r>
      <rPr>
        <sz val="12"/>
        <rFont val="細明體"/>
        <family val="3"/>
        <charset val="136"/>
      </rPr>
      <t>一聯，受讓人用印</t>
    </r>
    <r>
      <rPr>
        <sz val="12"/>
        <rFont val="Arial"/>
        <family val="2"/>
      </rPr>
      <t>)</t>
    </r>
    <r>
      <rPr>
        <sz val="12"/>
        <rFont val="細明體"/>
        <family val="3"/>
        <charset val="136"/>
      </rPr>
      <t>、</t>
    </r>
    <r>
      <rPr>
        <sz val="12"/>
        <rFont val="Arial"/>
        <family val="2"/>
      </rPr>
      <t>673(</t>
    </r>
    <r>
      <rPr>
        <sz val="12"/>
        <rFont val="細明體"/>
        <family val="3"/>
        <charset val="136"/>
      </rPr>
      <t>一聯，出讓人及受讓人皆須用印</t>
    </r>
    <r>
      <rPr>
        <sz val="12"/>
        <rFont val="Arial"/>
        <family val="2"/>
      </rPr>
      <t xml:space="preserve">) </t>
    </r>
    <r>
      <rPr>
        <sz val="12"/>
        <rFont val="細明體"/>
        <family val="3"/>
        <charset val="136"/>
      </rPr>
      <t>、</t>
    </r>
    <r>
      <rPr>
        <sz val="12"/>
        <rFont val="Arial"/>
        <family val="2"/>
      </rPr>
      <t>5.</t>
    </r>
    <r>
      <rPr>
        <sz val="12"/>
        <rFont val="細明體"/>
        <family val="3"/>
        <charset val="136"/>
      </rPr>
      <t>內部人持股申報書。</t>
    </r>
    <phoneticPr fontId="3" type="noConversion"/>
  </si>
  <si>
    <t>六、注意事項</t>
    <phoneticPr fontId="3" type="noConversion"/>
  </si>
  <si>
    <t>1. 內部人持股申報書將於8月26日前掃描給公司。</t>
    <phoneticPr fontId="3" type="noConversion"/>
  </si>
  <si>
    <t>2. 其他交割資料請於交割當天送至股務代理部</t>
    <phoneticPr fontId="3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</si>
</sst>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_-* #,##0_-;\-* #,##0_-;_-* &quot;-&quot;??_-;_-@_-"/>
  </numFmts>
  <fonts count="2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8"/>
      <name val="Arial"/>
      <family val="2"/>
    </font>
    <font>
      <sz val="9"/>
      <name val="新細明體"/>
      <family val="1"/>
      <charset val="136"/>
    </font>
    <font>
      <b/>
      <sz val="18"/>
      <name val="新細明體"/>
      <family val="1"/>
      <charset val="136"/>
    </font>
    <font>
      <b/>
      <sz val="18"/>
      <name val="Arial"/>
      <family val="2"/>
    </font>
    <font>
      <sz val="12"/>
      <name val="Arial"/>
      <family val="2"/>
    </font>
    <font>
      <sz val="13"/>
      <name val="新細明體"/>
      <family val="1"/>
      <charset val="136"/>
    </font>
    <font>
      <sz val="13"/>
      <name val="Arial"/>
      <family val="2"/>
    </font>
    <font>
      <sz val="13"/>
      <name val="細明體"/>
      <family val="3"/>
      <charset val="136"/>
    </font>
    <font>
      <u/>
      <sz val="12"/>
      <color indexed="12"/>
      <name val="新細明體"/>
      <family val="1"/>
      <charset val="136"/>
    </font>
    <font>
      <u/>
      <sz val="12"/>
      <name val="Arial"/>
      <family val="2"/>
    </font>
    <font>
      <sz val="10"/>
      <name val="Arial"/>
      <family val="2"/>
    </font>
    <font>
      <sz val="12"/>
      <name val="細明體"/>
      <family val="3"/>
      <charset val="136"/>
    </font>
    <font>
      <b/>
      <sz val="12"/>
      <color rgb="FFFF0000"/>
      <name val="新細明體"/>
      <family val="1"/>
      <charset val="136"/>
    </font>
    <font>
      <b/>
      <sz val="12"/>
      <color indexed="10"/>
      <name val="Arial"/>
      <family val="2"/>
    </font>
    <font>
      <b/>
      <sz val="12"/>
      <color indexed="10"/>
      <name val="新細明體"/>
      <family val="1"/>
      <charset val="136"/>
    </font>
    <font>
      <b/>
      <sz val="12"/>
      <color rgb="FFFF0000"/>
      <name val="Arial"/>
      <family val="2"/>
    </font>
    <font>
      <b/>
      <sz val="10"/>
      <name val="新細明體"/>
      <family val="1"/>
      <charset val="136"/>
    </font>
    <font>
      <b/>
      <sz val="12"/>
      <name val="Arial"/>
      <family val="2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1"/>
      <name val="Arial"/>
      <family val="2"/>
    </font>
    <font>
      <b/>
      <sz val="12"/>
      <color rgb="FFFF0000"/>
      <name val="細明體"/>
      <family val="3"/>
      <charset val="136"/>
    </font>
    <font>
      <b/>
      <sz val="14"/>
      <color indexed="10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41" fontId="6" fillId="0" borderId="0" xfId="2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41" fontId="1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shrinkToFit="1"/>
    </xf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1" applyNumberFormat="1" applyFont="1" applyFill="1" applyBorder="1" applyAlignment="1">
      <alignment horizontal="center" vertical="center" wrapText="1"/>
    </xf>
    <xf numFmtId="41" fontId="8" fillId="0" borderId="1" xfId="2" applyFont="1" applyFill="1" applyBorder="1" applyAlignment="1">
      <alignment vertical="center" wrapText="1"/>
    </xf>
    <xf numFmtId="177" fontId="8" fillId="0" borderId="1" xfId="1" applyNumberFormat="1" applyFont="1" applyFill="1" applyBorder="1" applyAlignment="1">
      <alignment vertical="center" wrapText="1"/>
    </xf>
    <xf numFmtId="0" fontId="7" fillId="0" borderId="1" xfId="0" applyFont="1" applyBorder="1">
      <alignment vertical="center"/>
    </xf>
    <xf numFmtId="177" fontId="11" fillId="0" borderId="0" xfId="3" applyNumberFormat="1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7" fillId="3" borderId="1" xfId="0" applyFont="1" applyFill="1" applyBorder="1">
      <alignment vertical="center"/>
    </xf>
    <xf numFmtId="0" fontId="6" fillId="0" borderId="0" xfId="0" applyFont="1" applyFill="1" applyAlignment="1">
      <alignment vertical="center" wrapText="1"/>
    </xf>
    <xf numFmtId="0" fontId="7" fillId="0" borderId="2" xfId="0" applyFont="1" applyFill="1" applyBorder="1" applyAlignment="1">
      <alignment horizontal="left" vertical="top" shrinkToFit="1"/>
    </xf>
    <xf numFmtId="0" fontId="8" fillId="0" borderId="3" xfId="0" applyFont="1" applyFill="1" applyBorder="1" applyAlignment="1">
      <alignment horizontal="left" vertical="top" shrinkToFit="1"/>
    </xf>
    <xf numFmtId="0" fontId="7" fillId="0" borderId="1" xfId="0" applyFont="1" applyFill="1" applyBorder="1" applyAlignment="1">
      <alignment horizontal="center" vertical="center"/>
    </xf>
    <xf numFmtId="0" fontId="10" fillId="0" borderId="1" xfId="3" applyBorder="1" applyAlignment="1" applyProtection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12" fillId="0" borderId="1" xfId="1" applyNumberFormat="1" applyFont="1" applyFill="1" applyBorder="1" applyAlignment="1">
      <alignment vertical="center" wrapText="1"/>
    </xf>
    <xf numFmtId="177" fontId="6" fillId="0" borderId="0" xfId="1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1" applyNumberFormat="1" applyFont="1" applyFill="1" applyBorder="1" applyAlignment="1">
      <alignment horizontal="center" vertical="center"/>
    </xf>
    <xf numFmtId="41" fontId="6" fillId="0" borderId="0" xfId="2" applyFont="1" applyFill="1" applyBorder="1" applyAlignment="1">
      <alignment vertical="center"/>
    </xf>
    <xf numFmtId="177" fontId="6" fillId="0" borderId="0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77" fontId="13" fillId="0" borderId="0" xfId="1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0" fontId="17" fillId="4" borderId="0" xfId="0" applyFont="1" applyFill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>
      <alignment vertical="center"/>
    </xf>
    <xf numFmtId="0" fontId="8" fillId="5" borderId="1" xfId="0" applyFont="1" applyFill="1" applyBorder="1" applyAlignment="1">
      <alignment horizontal="center" vertical="center" wrapText="1"/>
    </xf>
    <xf numFmtId="177" fontId="8" fillId="5" borderId="1" xfId="1" applyNumberFormat="1" applyFont="1" applyFill="1" applyBorder="1" applyAlignment="1">
      <alignment horizontal="center" vertical="center" wrapText="1"/>
    </xf>
    <xf numFmtId="177" fontId="8" fillId="5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/>
    </xf>
    <xf numFmtId="0" fontId="6" fillId="5" borderId="0" xfId="0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0" fontId="13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176" fontId="6" fillId="0" borderId="0" xfId="0" applyNumberFormat="1" applyFont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176" fontId="17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4" borderId="0" xfId="0" applyFont="1" applyFill="1" applyAlignment="1">
      <alignment horizontal="left" vertical="center" wrapText="1"/>
    </xf>
    <xf numFmtId="176" fontId="6" fillId="0" borderId="0" xfId="0" applyNumberFormat="1" applyFont="1" applyAlignment="1">
      <alignment horizontal="left" vertical="center" wrapText="1"/>
    </xf>
  </cellXfs>
  <cellStyles count="7">
    <cellStyle name="一般" xfId="0" builtinId="0"/>
    <cellStyle name="一般 2" xfId="4"/>
    <cellStyle name="千分位" xfId="1" builtinId="3"/>
    <cellStyle name="千分位 2" xfId="5"/>
    <cellStyle name="千分位[0]" xfId="2" builtinId="6"/>
    <cellStyle name="千分位[0] 2" xfId="6"/>
    <cellStyle name="超連結" xfId="3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ily@sfipc.org.tw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0"/>
  <sheetViews>
    <sheetView tabSelected="1" topLeftCell="A13" zoomScale="80" zoomScaleNormal="80" workbookViewId="0">
      <selection activeCell="J17" sqref="J17:L19"/>
    </sheetView>
  </sheetViews>
  <sheetFormatPr defaultRowHeight="20.100000000000001" customHeight="1"/>
  <cols>
    <col min="1" max="1" width="6.875" style="8" customWidth="1"/>
    <col min="2" max="2" width="14.625" style="8" customWidth="1"/>
    <col min="3" max="3" width="28.125" style="16" customWidth="1"/>
    <col min="4" max="4" width="23.625" style="90" customWidth="1"/>
    <col min="5" max="5" width="11.125" style="16" customWidth="1"/>
    <col min="6" max="6" width="12.125" style="8" customWidth="1"/>
    <col min="7" max="7" width="14.5" style="8" customWidth="1"/>
    <col min="8" max="8" width="13.5" style="8" customWidth="1"/>
    <col min="9" max="9" width="17.5" style="8" customWidth="1"/>
    <col min="10" max="10" width="26.125" style="8" customWidth="1"/>
    <col min="11" max="11" width="12.25" style="8" customWidth="1"/>
    <col min="12" max="12" width="20.75" style="8" customWidth="1"/>
    <col min="13" max="13" width="42" style="8" customWidth="1"/>
    <col min="14" max="16384" width="9" style="8"/>
  </cols>
  <sheetData>
    <row r="1" spans="1:13" s="1" customFormat="1" ht="30" customHeight="1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20.100000000000001" customHeight="1">
      <c r="A2" s="4" t="s">
        <v>1</v>
      </c>
      <c r="B2" s="5"/>
      <c r="C2" s="5"/>
      <c r="D2" s="6"/>
      <c r="E2" s="6"/>
      <c r="F2" s="6"/>
      <c r="G2" s="7"/>
    </row>
    <row r="3" spans="1:13" s="16" customFormat="1" ht="39.950000000000003" customHeight="1">
      <c r="A3" s="9" t="s">
        <v>2</v>
      </c>
      <c r="B3" s="10"/>
      <c r="C3" s="11" t="s">
        <v>3</v>
      </c>
      <c r="D3" s="12" t="s">
        <v>4</v>
      </c>
      <c r="E3" s="11" t="s">
        <v>5</v>
      </c>
      <c r="F3" s="11" t="s">
        <v>6</v>
      </c>
      <c r="G3" s="13" t="s">
        <v>7</v>
      </c>
      <c r="H3" s="11" t="s">
        <v>8</v>
      </c>
      <c r="I3" s="11" t="s">
        <v>9</v>
      </c>
      <c r="J3" s="14" t="s">
        <v>10</v>
      </c>
      <c r="K3" s="15"/>
    </row>
    <row r="4" spans="1:13" ht="24" customHeight="1">
      <c r="A4" s="17" t="s">
        <v>11</v>
      </c>
      <c r="B4" s="18"/>
      <c r="C4" s="19" t="s">
        <v>12</v>
      </c>
      <c r="D4" s="20" t="s">
        <v>13</v>
      </c>
      <c r="E4" s="21">
        <v>50</v>
      </c>
      <c r="F4" s="22">
        <v>1700</v>
      </c>
      <c r="G4" s="23">
        <f>F4*E4*1000</f>
        <v>85000000</v>
      </c>
      <c r="H4" s="24">
        <f>G4*3/1000</f>
        <v>255000</v>
      </c>
      <c r="I4" s="24">
        <f>G4-H4</f>
        <v>84745000</v>
      </c>
      <c r="J4" s="25" t="s">
        <v>14</v>
      </c>
      <c r="K4" s="26"/>
    </row>
    <row r="5" spans="1:13" s="30" customFormat="1" ht="24" customHeight="1">
      <c r="A5" s="17" t="s">
        <v>15</v>
      </c>
      <c r="B5" s="18"/>
      <c r="C5" s="27"/>
      <c r="D5" s="28"/>
      <c r="E5" s="21">
        <v>50</v>
      </c>
      <c r="F5" s="22">
        <v>100</v>
      </c>
      <c r="G5" s="23">
        <f>F5*E5*1000</f>
        <v>5000000</v>
      </c>
      <c r="H5" s="24">
        <f>G5*3/1000</f>
        <v>15000</v>
      </c>
      <c r="I5" s="24">
        <f>G5-H5</f>
        <v>4985000</v>
      </c>
      <c r="J5" s="29"/>
      <c r="K5" s="26"/>
    </row>
    <row r="6" spans="1:13" s="30" customFormat="1" ht="24" customHeight="1">
      <c r="A6" s="31" t="s">
        <v>16</v>
      </c>
      <c r="B6" s="32"/>
      <c r="C6" s="33" t="s">
        <v>17</v>
      </c>
      <c r="D6" s="20" t="s">
        <v>18</v>
      </c>
      <c r="E6" s="21">
        <v>50</v>
      </c>
      <c r="F6" s="22">
        <v>1</v>
      </c>
      <c r="G6" s="23">
        <f>F6*E6*1000</f>
        <v>50000</v>
      </c>
      <c r="H6" s="24">
        <f>G6*3/1000</f>
        <v>150</v>
      </c>
      <c r="I6" s="24">
        <f>G6-H6</f>
        <v>49850</v>
      </c>
      <c r="J6" s="34" t="s">
        <v>19</v>
      </c>
      <c r="K6" s="26"/>
    </row>
    <row r="7" spans="1:13" ht="24" customHeight="1">
      <c r="A7" s="35" t="s">
        <v>20</v>
      </c>
      <c r="B7" s="36"/>
      <c r="C7" s="36"/>
      <c r="D7" s="36"/>
      <c r="E7" s="36"/>
      <c r="F7" s="22">
        <f>SUM(F4:F6)</f>
        <v>1801</v>
      </c>
      <c r="G7" s="23">
        <f>SUM(G4:G6)</f>
        <v>90050000</v>
      </c>
      <c r="H7" s="24">
        <f>G7*3/1000</f>
        <v>270150</v>
      </c>
      <c r="I7" s="24">
        <f>G7-H7</f>
        <v>89779850</v>
      </c>
      <c r="J7" s="37"/>
      <c r="K7" s="38"/>
    </row>
    <row r="8" spans="1:13" s="44" customFormat="1" ht="20.100000000000001" customHeight="1">
      <c r="A8" s="39" t="s">
        <v>21</v>
      </c>
      <c r="B8" s="40"/>
      <c r="C8" s="40"/>
      <c r="D8" s="40"/>
      <c r="E8" s="40"/>
      <c r="F8" s="41"/>
      <c r="G8" s="42"/>
      <c r="H8" s="43"/>
      <c r="I8" s="43"/>
      <c r="J8" s="43"/>
      <c r="K8" s="43"/>
    </row>
    <row r="9" spans="1:13" s="44" customFormat="1" ht="20.100000000000001" customHeight="1">
      <c r="A9" s="45"/>
      <c r="B9" s="46" t="s">
        <v>22</v>
      </c>
      <c r="C9" s="40"/>
      <c r="D9" s="40"/>
      <c r="E9" s="47"/>
      <c r="F9" s="48" t="s">
        <v>23</v>
      </c>
      <c r="G9" s="49"/>
      <c r="H9" s="50"/>
      <c r="I9" s="43"/>
      <c r="J9" s="43"/>
      <c r="K9" s="43"/>
    </row>
    <row r="10" spans="1:13" s="44" customFormat="1" ht="20.100000000000001" customHeight="1">
      <c r="A10" s="45"/>
      <c r="B10" s="46" t="s">
        <v>24</v>
      </c>
      <c r="C10" s="40"/>
      <c r="D10" s="40"/>
      <c r="E10" s="40"/>
      <c r="F10" s="43" t="s">
        <v>25</v>
      </c>
      <c r="G10" s="43"/>
      <c r="H10" s="43"/>
      <c r="I10" s="43"/>
      <c r="J10" s="43"/>
      <c r="K10" s="43"/>
    </row>
    <row r="11" spans="1:13" s="44" customFormat="1" ht="20.100000000000001" customHeight="1">
      <c r="A11" s="45"/>
      <c r="B11" s="46" t="s">
        <v>26</v>
      </c>
      <c r="C11" s="8"/>
      <c r="D11" s="8"/>
      <c r="E11" s="40"/>
      <c r="F11" s="51" t="s">
        <v>27</v>
      </c>
      <c r="G11" s="42"/>
      <c r="H11" s="43"/>
      <c r="I11" s="52"/>
      <c r="J11" s="52"/>
      <c r="K11" s="43"/>
    </row>
    <row r="12" spans="1:13" ht="20.100000000000001" customHeight="1">
      <c r="A12" s="53" t="s">
        <v>28</v>
      </c>
      <c r="B12" s="54"/>
      <c r="C12" s="54"/>
      <c r="D12" s="54"/>
      <c r="E12" s="50"/>
      <c r="F12" s="53" t="s">
        <v>29</v>
      </c>
      <c r="G12" s="54"/>
      <c r="H12" s="54"/>
      <c r="I12" s="52" t="s">
        <v>30</v>
      </c>
      <c r="J12" s="52"/>
      <c r="K12" s="55"/>
    </row>
    <row r="13" spans="1:13" ht="28.5" customHeight="1">
      <c r="A13" s="53" t="s">
        <v>31</v>
      </c>
      <c r="B13" s="54"/>
      <c r="C13" s="54"/>
      <c r="D13" s="30"/>
      <c r="E13" s="30"/>
      <c r="F13" s="53" t="s">
        <v>32</v>
      </c>
      <c r="G13" s="54"/>
      <c r="H13" s="50"/>
    </row>
    <row r="14" spans="1:13" s="30" customFormat="1" ht="20.100000000000001" customHeight="1">
      <c r="A14" s="56" t="s">
        <v>33</v>
      </c>
      <c r="B14" s="57"/>
      <c r="C14" s="57"/>
      <c r="D14" s="57"/>
      <c r="E14" s="57"/>
      <c r="F14" s="57"/>
      <c r="G14" s="57"/>
      <c r="H14" s="57"/>
    </row>
    <row r="15" spans="1:13" ht="20.100000000000001" customHeight="1">
      <c r="A15" s="4" t="s">
        <v>34</v>
      </c>
      <c r="B15" s="5"/>
      <c r="C15" s="5"/>
      <c r="D15" s="6"/>
      <c r="E15" s="6"/>
      <c r="F15" s="6"/>
      <c r="G15" s="7"/>
    </row>
    <row r="16" spans="1:13" s="16" customFormat="1" ht="39.950000000000003" customHeight="1">
      <c r="A16" s="58" t="s">
        <v>35</v>
      </c>
      <c r="B16" s="59" t="s">
        <v>36</v>
      </c>
      <c r="C16" s="59" t="s">
        <v>37</v>
      </c>
      <c r="D16" s="59" t="s">
        <v>38</v>
      </c>
      <c r="E16" s="11" t="s">
        <v>5</v>
      </c>
      <c r="F16" s="12" t="s">
        <v>39</v>
      </c>
      <c r="G16" s="11" t="s">
        <v>40</v>
      </c>
      <c r="H16" s="11" t="s">
        <v>41</v>
      </c>
      <c r="I16" s="11" t="s">
        <v>42</v>
      </c>
      <c r="J16" s="59" t="s">
        <v>43</v>
      </c>
      <c r="K16" s="59" t="s">
        <v>44</v>
      </c>
      <c r="L16" s="59" t="s">
        <v>45</v>
      </c>
      <c r="M16" s="59" t="s">
        <v>46</v>
      </c>
    </row>
    <row r="17" spans="1:14" s="70" customFormat="1" ht="24" customHeight="1">
      <c r="A17" s="60" t="s">
        <v>47</v>
      </c>
      <c r="B17" s="61" t="s">
        <v>48</v>
      </c>
      <c r="C17" s="62" t="s">
        <v>49</v>
      </c>
      <c r="D17" s="63" t="s">
        <v>50</v>
      </c>
      <c r="E17" s="64">
        <v>50</v>
      </c>
      <c r="F17" s="22">
        <v>1700000</v>
      </c>
      <c r="G17" s="65">
        <f>F17*E17</f>
        <v>85000000</v>
      </c>
      <c r="H17" s="66">
        <f>ROUND(G17*3/1000,0)</f>
        <v>255000</v>
      </c>
      <c r="I17" s="66">
        <f>G17-H17</f>
        <v>84745000</v>
      </c>
      <c r="J17" s="67"/>
      <c r="K17" s="67"/>
      <c r="L17" s="68"/>
      <c r="M17" s="69" t="s">
        <v>51</v>
      </c>
    </row>
    <row r="18" spans="1:14" s="70" customFormat="1" ht="24" customHeight="1">
      <c r="A18" s="60" t="s">
        <v>47</v>
      </c>
      <c r="B18" s="61" t="s">
        <v>52</v>
      </c>
      <c r="C18" s="62" t="s">
        <v>53</v>
      </c>
      <c r="D18" s="63" t="s">
        <v>54</v>
      </c>
      <c r="E18" s="64">
        <v>50</v>
      </c>
      <c r="F18" s="22">
        <v>100000</v>
      </c>
      <c r="G18" s="65">
        <f>F18*E18</f>
        <v>5000000</v>
      </c>
      <c r="H18" s="66">
        <f>ROUND(G18*3/1000,0)</f>
        <v>15000</v>
      </c>
      <c r="I18" s="66">
        <f>G18-H18</f>
        <v>4985000</v>
      </c>
      <c r="J18" s="67"/>
      <c r="K18" s="67"/>
      <c r="L18" s="68"/>
      <c r="M18" s="69" t="s">
        <v>51</v>
      </c>
    </row>
    <row r="19" spans="1:14" s="75" customFormat="1" ht="24" customHeight="1">
      <c r="A19" s="60" t="s">
        <v>55</v>
      </c>
      <c r="B19" s="71" t="s">
        <v>16</v>
      </c>
      <c r="C19" s="62" t="s">
        <v>56</v>
      </c>
      <c r="D19" s="63" t="s">
        <v>57</v>
      </c>
      <c r="E19" s="64">
        <v>50</v>
      </c>
      <c r="F19" s="72">
        <v>1000</v>
      </c>
      <c r="G19" s="22">
        <f>F19*E19</f>
        <v>50000</v>
      </c>
      <c r="H19" s="73">
        <f>ROUND(G19*3/1000,0)</f>
        <v>150</v>
      </c>
      <c r="I19" s="73">
        <f>G19-H19</f>
        <v>49850</v>
      </c>
      <c r="J19" s="74"/>
      <c r="K19" s="74"/>
      <c r="L19" s="68"/>
      <c r="M19" s="69" t="s">
        <v>58</v>
      </c>
    </row>
    <row r="20" spans="1:14" s="75" customFormat="1" ht="24" customHeight="1">
      <c r="A20" s="21"/>
      <c r="B20" s="71" t="s">
        <v>20</v>
      </c>
      <c r="C20" s="21"/>
      <c r="D20" s="21"/>
      <c r="E20" s="21"/>
      <c r="F20" s="76">
        <f>SUM(F17:F19)</f>
        <v>1801000</v>
      </c>
      <c r="G20" s="22">
        <f>SUM(G17:G19)</f>
        <v>90050000</v>
      </c>
      <c r="H20" s="22">
        <f>SUM(H17:H19)</f>
        <v>270150</v>
      </c>
      <c r="I20" s="22">
        <f>SUM(I17:I19)</f>
        <v>89779850</v>
      </c>
      <c r="J20" s="77"/>
      <c r="K20" s="77"/>
      <c r="L20" s="77"/>
      <c r="M20" s="78"/>
    </row>
    <row r="21" spans="1:14" s="44" customFormat="1" ht="20.100000000000001" customHeight="1">
      <c r="C21" s="79"/>
      <c r="D21" s="80"/>
      <c r="E21" s="79"/>
    </row>
    <row r="22" spans="1:14" s="44" customFormat="1" ht="53.25" customHeight="1">
      <c r="A22" s="81" t="s">
        <v>59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</row>
    <row r="23" spans="1:14" ht="20.100000000000001" customHeight="1">
      <c r="D23" s="83"/>
    </row>
    <row r="24" spans="1:14" ht="20.100000000000001" customHeight="1">
      <c r="A24" s="84" t="s">
        <v>60</v>
      </c>
      <c r="B24" s="85"/>
      <c r="C24" s="85"/>
      <c r="D24" s="86"/>
      <c r="E24" s="87"/>
      <c r="F24" s="88"/>
      <c r="G24" s="88"/>
      <c r="H24" s="88"/>
      <c r="I24" s="88"/>
      <c r="J24" s="88"/>
      <c r="K24" s="88"/>
      <c r="L24" s="88"/>
      <c r="M24" s="88"/>
      <c r="N24" s="88"/>
    </row>
    <row r="25" spans="1:14" ht="20.100000000000001" customHeight="1">
      <c r="A25" s="88"/>
      <c r="B25" s="89" t="s">
        <v>61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</row>
    <row r="26" spans="1:14" ht="20.100000000000001" customHeight="1">
      <c r="A26" s="88"/>
      <c r="B26" s="89" t="s">
        <v>62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</row>
    <row r="27" spans="1:14" ht="20.100000000000001" customHeight="1">
      <c r="C27" s="44"/>
      <c r="D27" s="83"/>
    </row>
    <row r="28" spans="1:14" ht="20.100000000000001" customHeight="1">
      <c r="C28" s="44"/>
      <c r="D28" s="83"/>
    </row>
    <row r="29" spans="1:14" ht="20.100000000000001" customHeight="1">
      <c r="C29" s="44"/>
      <c r="D29" s="83"/>
    </row>
    <row r="30" spans="1:14" ht="20.100000000000001" customHeight="1">
      <c r="C30" s="44"/>
      <c r="D30" s="83"/>
    </row>
    <row r="31" spans="1:14" ht="20.100000000000001" customHeight="1">
      <c r="C31" s="44"/>
      <c r="D31" s="83"/>
    </row>
    <row r="32" spans="1:14" ht="20.100000000000001" customHeight="1">
      <c r="C32" s="44"/>
      <c r="D32" s="83"/>
    </row>
    <row r="33" spans="3:4" ht="20.100000000000001" customHeight="1">
      <c r="C33" s="44"/>
      <c r="D33" s="83"/>
    </row>
    <row r="34" spans="3:4" ht="20.100000000000001" customHeight="1">
      <c r="C34" s="44"/>
      <c r="D34" s="83"/>
    </row>
    <row r="35" spans="3:4" ht="20.100000000000001" customHeight="1">
      <c r="C35" s="44"/>
      <c r="D35" s="83"/>
    </row>
    <row r="36" spans="3:4" ht="20.100000000000001" customHeight="1">
      <c r="C36" s="44"/>
      <c r="D36" s="83"/>
    </row>
    <row r="37" spans="3:4" ht="20.100000000000001" customHeight="1">
      <c r="C37" s="44"/>
      <c r="D37" s="83"/>
    </row>
    <row r="38" spans="3:4" ht="20.100000000000001" customHeight="1">
      <c r="C38" s="44"/>
      <c r="D38" s="83"/>
    </row>
    <row r="39" spans="3:4" ht="20.100000000000001" customHeight="1">
      <c r="C39" s="44"/>
      <c r="D39" s="83"/>
    </row>
    <row r="40" spans="3:4" ht="20.100000000000001" customHeight="1">
      <c r="D40" s="83"/>
    </row>
    <row r="41" spans="3:4" ht="20.100000000000001" customHeight="1">
      <c r="D41" s="83"/>
    </row>
    <row r="42" spans="3:4" ht="20.100000000000001" customHeight="1">
      <c r="D42" s="83"/>
    </row>
    <row r="43" spans="3:4" ht="20.100000000000001" customHeight="1">
      <c r="D43" s="83"/>
    </row>
    <row r="44" spans="3:4" ht="20.100000000000001" customHeight="1">
      <c r="D44" s="83"/>
    </row>
    <row r="45" spans="3:4" ht="20.100000000000001" customHeight="1">
      <c r="D45" s="83"/>
    </row>
    <row r="46" spans="3:4" ht="20.100000000000001" customHeight="1">
      <c r="D46" s="83"/>
    </row>
    <row r="47" spans="3:4" ht="20.100000000000001" customHeight="1">
      <c r="D47" s="83"/>
    </row>
    <row r="48" spans="3:4" ht="20.100000000000001" customHeight="1">
      <c r="D48" s="83"/>
    </row>
    <row r="49" spans="4:4" ht="20.100000000000001" customHeight="1">
      <c r="D49" s="83"/>
    </row>
    <row r="50" spans="4:4" ht="20.100000000000001" customHeight="1">
      <c r="D50" s="83"/>
    </row>
  </sheetData>
  <mergeCells count="19">
    <mergeCell ref="A14:H14"/>
    <mergeCell ref="A15:C15"/>
    <mergeCell ref="A22:M22"/>
    <mergeCell ref="A24:C24"/>
    <mergeCell ref="B25:N25"/>
    <mergeCell ref="B26:N26"/>
    <mergeCell ref="A7:E7"/>
    <mergeCell ref="I11:J11"/>
    <mergeCell ref="A12:D12"/>
    <mergeCell ref="F12:H12"/>
    <mergeCell ref="I12:J12"/>
    <mergeCell ref="A13:C13"/>
    <mergeCell ref="F13:G13"/>
    <mergeCell ref="B1:M1"/>
    <mergeCell ref="A2:C2"/>
    <mergeCell ref="A3:B3"/>
    <mergeCell ref="A4:B4"/>
    <mergeCell ref="A5:B5"/>
    <mergeCell ref="A6:B6"/>
  </mergeCells>
  <phoneticPr fontId="3" type="noConversion"/>
  <hyperlinks>
    <hyperlink ref="J6" r:id="rId1"/>
  </hyperlinks>
  <printOptions horizontalCentered="1"/>
  <pageMargins left="0.19685039370078741" right="0.15748031496062992" top="0.59055118110236227" bottom="0.39370078740157483" header="0.51181102362204722" footer="0.51181102362204722"/>
  <pageSetup paperSize="9" scale="57" orientation="landscape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ALL</vt:lpstr>
      <vt:lpstr>ALL!Print_Titles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2016-08-17T07:08:46Z</dcterms:created>
  <dcterms:modified xsi:type="dcterms:W3CDTF">2016-08-17T07:09:10Z</dcterms:modified>
</cp:coreProperties>
</file>